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<sst xmlns="http://schemas.openxmlformats.org/spreadsheetml/2006/main" count="70" uniqueCount="55">
  <si>
    <t>Calculation of False Air</t>
  </si>
  <si>
    <t>Grinding Mills Systems using hot gases for drying</t>
  </si>
  <si>
    <t xml:space="preserve">False air at mill inlet lowers the temperature of hot gases drawn for drying </t>
  </si>
  <si>
    <t xml:space="preserve">raw material, coal etc. The capacity for drying is thus reduced.False air at </t>
  </si>
  <si>
    <t>outlet does not directly affect drying but increases load on bag filter and fan.</t>
  </si>
  <si>
    <t>of hot gases that can be drawn through the system.</t>
  </si>
  <si>
    <t>False air is expressed in percent  of unmixed hot gases drawn for drying.</t>
  </si>
  <si>
    <t>Percent leakage</t>
  </si>
  <si>
    <t>Inlet mill</t>
  </si>
  <si>
    <t>Outlet mill</t>
  </si>
  <si>
    <t>Outlet cyclone</t>
  </si>
  <si>
    <t>leakage</t>
  </si>
  <si>
    <t>ave</t>
  </si>
  <si>
    <t>Kiln Preheater system</t>
  </si>
  <si>
    <t>The same procedure can be used to find leakage between kiln inlet and preheater</t>
  </si>
  <si>
    <t>outlet and even in each stage of preheater.</t>
  </si>
  <si>
    <t>kiln inlet</t>
  </si>
  <si>
    <t>outlet bottom</t>
  </si>
  <si>
    <t>cyclone</t>
  </si>
  <si>
    <t>outlet 2nd stage</t>
  </si>
  <si>
    <t>outlet 3rd stage</t>
  </si>
  <si>
    <t>outlet 4th stage</t>
  </si>
  <si>
    <t xml:space="preserve">outlet top </t>
  </si>
  <si>
    <t>and bottom</t>
  </si>
  <si>
    <t>bottom</t>
  </si>
  <si>
    <t>and</t>
  </si>
  <si>
    <t>2nd</t>
  </si>
  <si>
    <t>3rd</t>
  </si>
  <si>
    <t>4th</t>
  </si>
  <si>
    <t>top</t>
  </si>
  <si>
    <t>preheater</t>
  </si>
  <si>
    <t>ge  = gas entering mill</t>
  </si>
  <si>
    <t>gl  = gas leaving mill</t>
  </si>
  <si>
    <t>l = leakage</t>
  </si>
  <si>
    <t xml:space="preserve">gl  = ge +l </t>
  </si>
  <si>
    <t>example: let</t>
  </si>
  <si>
    <t>using above formulae,</t>
  </si>
  <si>
    <t>leakage between mill outlet and cyclone outlet</t>
  </si>
  <si>
    <t>total leakage between mill inlet and cyclone outlet =ave 15.2 + 34.6 =49.8 %</t>
  </si>
  <si>
    <t>%</t>
  </si>
  <si>
    <t>leakage at mill inlet = values at outlet - values at mill inlet</t>
  </si>
  <si>
    <r>
      <t>In atmospheric air,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is 21% by volume and 23 % by weght.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is nil</t>
    </r>
  </si>
  <si>
    <r>
      <t>xCO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=(CO2ge-CO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gl)/CO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gl *100</t>
    </r>
  </si>
  <si>
    <r>
      <t>xO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=(O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gl-O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ge)/(21-O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gl)*100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</si>
  <si>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%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</si>
  <si>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%</t>
    </r>
  </si>
  <si>
    <r>
      <t>in terms of O</t>
    </r>
    <r>
      <rPr>
        <vertAlign val="subscript"/>
        <sz val="10"/>
        <rFont val="Arial"/>
        <family val="2"/>
      </rPr>
      <t>2</t>
    </r>
  </si>
  <si>
    <r>
      <t>in terms of CO</t>
    </r>
    <r>
      <rPr>
        <vertAlign val="subscript"/>
        <sz val="10"/>
        <rFont val="Arial"/>
        <family val="2"/>
      </rPr>
      <t>2</t>
    </r>
  </si>
  <si>
    <t>Cement Manufacturers Handbook</t>
  </si>
  <si>
    <t>Rotary Cement Kiln by Peray</t>
  </si>
  <si>
    <r>
      <t xml:space="preserve">If the leakage at outlet is excessive,it will result in less </t>
    </r>
    <r>
      <rPr>
        <sz val="10"/>
        <color indexed="10"/>
        <rFont val="Arial"/>
        <family val="2"/>
      </rPr>
      <t>induction</t>
    </r>
    <r>
      <rPr>
        <sz val="10"/>
        <rFont val="Arial"/>
        <family val="0"/>
      </rPr>
      <t xml:space="preserve"> of quantity </t>
    </r>
  </si>
  <si>
    <t>inputs</t>
  </si>
  <si>
    <t>calculated outputs</t>
  </si>
  <si>
    <r>
      <t>from measurements of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and CO</t>
    </r>
    <r>
      <rPr>
        <b/>
        <vertAlign val="subscript"/>
        <sz val="10"/>
        <rFont val="Arial"/>
        <family val="2"/>
      </rPr>
      <t>2</t>
    </r>
  </si>
  <si>
    <t>W1.35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</si>
</sst>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000000"/>
    <numFmt numFmtId="168" formatCode="0.000000000000"/>
    <numFmt numFmtId="169" formatCode="0.00000000000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</numFmts>
  <fonts count="39">
    <font>
      <sz val="10"/>
      <name val="Arial"/>
      <family val="0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33" borderId="0" xfId="0" applyFill="1" applyAlignment="1">
      <alignment horizontal="center"/>
    </xf>
    <xf numFmtId="166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7"/>
  <sheetViews>
    <sheetView tabSelected="1" zoomScale="140" zoomScaleNormal="140" zoomScalePageLayoutView="0" workbookViewId="0" topLeftCell="A1">
      <selection activeCell="B6" sqref="B6"/>
    </sheetView>
  </sheetViews>
  <sheetFormatPr defaultColWidth="9.140625" defaultRowHeight="12.75"/>
  <cols>
    <col min="2" max="2" width="13.57421875" style="0" customWidth="1"/>
    <col min="3" max="3" width="9.7109375" style="0" customWidth="1"/>
  </cols>
  <sheetData>
    <row r="2" ht="12.75">
      <c r="B2" s="9" t="s">
        <v>54</v>
      </c>
    </row>
    <row r="6" spans="3:6" ht="12.75">
      <c r="C6" s="11" t="s">
        <v>0</v>
      </c>
      <c r="D6" s="11"/>
      <c r="E6" s="11"/>
      <c r="F6" s="11"/>
    </row>
    <row r="7" spans="3:6" ht="14.25">
      <c r="C7" s="11" t="s">
        <v>53</v>
      </c>
      <c r="D7" s="11"/>
      <c r="E7" s="11"/>
      <c r="F7" s="11"/>
    </row>
    <row r="10" spans="1:6" ht="12.75">
      <c r="A10">
        <v>1</v>
      </c>
      <c r="B10" s="10" t="s">
        <v>1</v>
      </c>
      <c r="C10" s="10"/>
      <c r="D10" s="10"/>
      <c r="E10" s="10"/>
      <c r="F10" s="10"/>
    </row>
    <row r="12" ht="12.75">
      <c r="B12" t="s">
        <v>2</v>
      </c>
    </row>
    <row r="13" ht="12.75">
      <c r="B13" t="s">
        <v>3</v>
      </c>
    </row>
    <row r="14" ht="12.75">
      <c r="B14" t="s">
        <v>4</v>
      </c>
    </row>
    <row r="15" spans="2:8" ht="12.75">
      <c r="B15" s="13" t="s">
        <v>50</v>
      </c>
      <c r="C15" s="13"/>
      <c r="D15" s="13"/>
      <c r="E15" s="13"/>
      <c r="F15" s="13"/>
      <c r="G15" s="13"/>
      <c r="H15" s="13"/>
    </row>
    <row r="16" ht="12.75">
      <c r="B16" t="s">
        <v>5</v>
      </c>
    </row>
    <row r="18" ht="12.75">
      <c r="B18" t="s">
        <v>6</v>
      </c>
    </row>
    <row r="19" spans="2:7" ht="15.75">
      <c r="B19" s="12" t="s">
        <v>41</v>
      </c>
      <c r="C19" s="12"/>
      <c r="D19" s="12"/>
      <c r="E19" s="12"/>
      <c r="F19" s="12"/>
      <c r="G19" s="12"/>
    </row>
    <row r="21" ht="12.75">
      <c r="B21" t="s">
        <v>31</v>
      </c>
    </row>
    <row r="22" ht="12.75">
      <c r="B22" t="s">
        <v>32</v>
      </c>
    </row>
    <row r="23" ht="12.75">
      <c r="B23" t="s">
        <v>33</v>
      </c>
    </row>
    <row r="24" ht="12.75">
      <c r="B24" t="s">
        <v>34</v>
      </c>
    </row>
    <row r="26" ht="12.75">
      <c r="B26" t="s">
        <v>7</v>
      </c>
    </row>
    <row r="27" spans="2:4" ht="15.75">
      <c r="B27" s="13" t="s">
        <v>42</v>
      </c>
      <c r="C27" s="13"/>
      <c r="D27" s="13"/>
    </row>
    <row r="28" spans="2:4" ht="15.75">
      <c r="B28" s="13" t="s">
        <v>43</v>
      </c>
      <c r="C28" s="13"/>
      <c r="D28" s="13"/>
    </row>
    <row r="30" ht="12.75">
      <c r="B30" t="s">
        <v>35</v>
      </c>
    </row>
    <row r="31" spans="3:4" ht="15.75">
      <c r="C31" s="2" t="s">
        <v>44</v>
      </c>
      <c r="D31" s="2" t="s">
        <v>45</v>
      </c>
    </row>
    <row r="33" spans="2:4" ht="12.75">
      <c r="B33" t="s">
        <v>8</v>
      </c>
      <c r="C33" s="4">
        <v>8.2</v>
      </c>
      <c r="D33" s="4">
        <v>19.7</v>
      </c>
    </row>
    <row r="34" spans="2:4" ht="12.75">
      <c r="B34" t="s">
        <v>9</v>
      </c>
      <c r="C34" s="4">
        <v>10</v>
      </c>
      <c r="D34" s="4">
        <v>17.28</v>
      </c>
    </row>
    <row r="35" spans="2:4" ht="12.75">
      <c r="B35" t="s">
        <v>10</v>
      </c>
      <c r="C35" s="4">
        <v>12.8</v>
      </c>
      <c r="D35" s="4">
        <v>12.8</v>
      </c>
    </row>
    <row r="37" ht="12.75">
      <c r="B37" t="s">
        <v>36</v>
      </c>
    </row>
    <row r="38" spans="1:6" ht="12.75">
      <c r="A38">
        <v>1</v>
      </c>
      <c r="B38" s="12" t="s">
        <v>40</v>
      </c>
      <c r="C38" s="12"/>
      <c r="D38" s="12"/>
      <c r="E38" s="12"/>
      <c r="F38" s="12"/>
    </row>
    <row r="40" spans="2:4" ht="15.75">
      <c r="B40" t="s">
        <v>46</v>
      </c>
      <c r="D40" s="5">
        <f>+(C34-C33)/(21-C34)*100</f>
        <v>16.36363636363637</v>
      </c>
    </row>
    <row r="42" spans="2:4" ht="15.75">
      <c r="B42" t="s">
        <v>47</v>
      </c>
      <c r="D42" s="5">
        <f>+(D33-D34)/D34*100</f>
        <v>14.004629629629617</v>
      </c>
    </row>
    <row r="43" spans="3:4" ht="12.75">
      <c r="C43" s="2" t="s">
        <v>12</v>
      </c>
      <c r="D43" s="5">
        <f>+(D40+D42)/2</f>
        <v>15.184132996632993</v>
      </c>
    </row>
    <row r="44" spans="1:2" ht="12.75">
      <c r="A44">
        <v>2</v>
      </c>
      <c r="B44" t="s">
        <v>37</v>
      </c>
    </row>
    <row r="46" spans="2:4" ht="15.75">
      <c r="B46" t="s">
        <v>46</v>
      </c>
      <c r="D46" s="6">
        <f>100*(C35-C34)/(21-C35)</f>
        <v>34.14634146341464</v>
      </c>
    </row>
    <row r="48" spans="2:4" ht="15.75">
      <c r="B48" t="s">
        <v>47</v>
      </c>
      <c r="D48" s="5">
        <f>100*(D34-D35)/D35</f>
        <v>35</v>
      </c>
    </row>
    <row r="49" spans="3:4" ht="12.75">
      <c r="C49" t="s">
        <v>12</v>
      </c>
      <c r="D49" s="6">
        <f>+(D46+D48)/2</f>
        <v>34.57317073170732</v>
      </c>
    </row>
    <row r="50" ht="12.75">
      <c r="D50" s="1"/>
    </row>
    <row r="51" ht="12.75">
      <c r="B51" t="s">
        <v>38</v>
      </c>
    </row>
    <row r="54" spans="1:3" ht="12.75">
      <c r="A54" s="10">
        <v>2</v>
      </c>
      <c r="B54" s="10" t="s">
        <v>13</v>
      </c>
      <c r="C54" s="10"/>
    </row>
    <row r="56" ht="12.75">
      <c r="B56" t="s">
        <v>14</v>
      </c>
    </row>
    <row r="57" ht="12.75">
      <c r="B57" t="s">
        <v>15</v>
      </c>
    </row>
    <row r="59" ht="15.75">
      <c r="C59" s="2" t="s">
        <v>44</v>
      </c>
    </row>
    <row r="61" spans="2:3" ht="12.75">
      <c r="B61" t="s">
        <v>16</v>
      </c>
      <c r="C61" s="4">
        <v>2</v>
      </c>
    </row>
    <row r="63" ht="12.75">
      <c r="B63" t="s">
        <v>17</v>
      </c>
    </row>
    <row r="64" spans="2:3" ht="12.75">
      <c r="B64" t="s">
        <v>18</v>
      </c>
      <c r="C64" s="4">
        <v>2.5</v>
      </c>
    </row>
    <row r="66" spans="2:3" ht="12.75">
      <c r="B66" t="s">
        <v>19</v>
      </c>
      <c r="C66" s="4">
        <v>3</v>
      </c>
    </row>
    <row r="68" spans="2:3" ht="12.75">
      <c r="B68" t="s">
        <v>20</v>
      </c>
      <c r="C68" s="4">
        <v>3.5</v>
      </c>
    </row>
    <row r="70" spans="2:3" ht="12.75">
      <c r="B70" t="s">
        <v>21</v>
      </c>
      <c r="C70" s="4">
        <v>4</v>
      </c>
    </row>
    <row r="72" ht="12.75">
      <c r="B72" t="s">
        <v>22</v>
      </c>
    </row>
    <row r="73" spans="2:3" ht="12.75">
      <c r="B73" t="s">
        <v>18</v>
      </c>
      <c r="C73" s="4">
        <v>6</v>
      </c>
    </row>
    <row r="75" ht="12.75">
      <c r="C75" s="2" t="s">
        <v>11</v>
      </c>
    </row>
    <row r="76" spans="3:8" ht="12.75">
      <c r="C76" s="2" t="s">
        <v>16</v>
      </c>
      <c r="D76" s="2" t="s">
        <v>24</v>
      </c>
      <c r="E76" s="2" t="s">
        <v>26</v>
      </c>
      <c r="F76" s="2" t="s">
        <v>27</v>
      </c>
      <c r="G76" s="2" t="s">
        <v>28</v>
      </c>
      <c r="H76" s="2" t="s">
        <v>16</v>
      </c>
    </row>
    <row r="77" spans="3:8" ht="12.75">
      <c r="C77" s="2" t="s">
        <v>23</v>
      </c>
      <c r="D77" s="2" t="s">
        <v>25</v>
      </c>
      <c r="E77" s="2" t="s">
        <v>25</v>
      </c>
      <c r="F77" s="2" t="s">
        <v>25</v>
      </c>
      <c r="G77" s="2" t="s">
        <v>25</v>
      </c>
      <c r="H77" s="2" t="s">
        <v>25</v>
      </c>
    </row>
    <row r="78" spans="3:8" ht="12.75">
      <c r="C78" s="2" t="s">
        <v>18</v>
      </c>
      <c r="D78" s="2" t="s">
        <v>26</v>
      </c>
      <c r="E78" s="2" t="s">
        <v>27</v>
      </c>
      <c r="F78" s="2" t="s">
        <v>28</v>
      </c>
      <c r="G78" s="2" t="s">
        <v>29</v>
      </c>
      <c r="H78" t="s">
        <v>30</v>
      </c>
    </row>
    <row r="80" spans="2:8" ht="12.75">
      <c r="B80" t="s">
        <v>39</v>
      </c>
      <c r="C80" s="5">
        <f>+(C64-C61)/(21-C64)*100</f>
        <v>2.7027027027027026</v>
      </c>
      <c r="D80" s="5">
        <f>+(C66-C64)/(21-C66)*100</f>
        <v>2.7777777777777777</v>
      </c>
      <c r="E80" s="5">
        <f>+(C68-C66)/(21-C68)*100</f>
        <v>2.857142857142857</v>
      </c>
      <c r="F80" s="5">
        <f>+(C70-C68)/(21-C70)*100</f>
        <v>2.941176470588235</v>
      </c>
      <c r="G80" s="5">
        <f>+(C73-C70)/(21-C73)*100</f>
        <v>13.333333333333334</v>
      </c>
      <c r="H80" s="5">
        <f>+(C73-C61)/(21-C73)*100</f>
        <v>26.666666666666668</v>
      </c>
    </row>
    <row r="81" spans="3:5" ht="12.75">
      <c r="C81" s="7"/>
      <c r="D81" s="13" t="s">
        <v>51</v>
      </c>
      <c r="E81" s="13"/>
    </row>
    <row r="82" spans="3:5" ht="12.75">
      <c r="C82" s="8"/>
      <c r="D82" s="13" t="s">
        <v>52</v>
      </c>
      <c r="E82" s="13"/>
    </row>
    <row r="85" spans="2:8" ht="12.75">
      <c r="B85" s="3"/>
      <c r="E85" s="12" t="s">
        <v>48</v>
      </c>
      <c r="F85" s="12"/>
      <c r="G85" s="12"/>
      <c r="H85" s="12"/>
    </row>
    <row r="86" spans="5:8" ht="12.75">
      <c r="E86" s="12" t="s">
        <v>49</v>
      </c>
      <c r="F86" s="12"/>
      <c r="G86" s="12"/>
      <c r="H86" s="12"/>
    </row>
    <row r="87" spans="3:4" ht="12.75">
      <c r="C87" s="12"/>
      <c r="D87" s="12"/>
    </row>
  </sheetData>
  <sheetProtection/>
  <mergeCells count="12">
    <mergeCell ref="D81:E81"/>
    <mergeCell ref="D82:E82"/>
    <mergeCell ref="C87:D87"/>
    <mergeCell ref="E86:H86"/>
    <mergeCell ref="E85:H85"/>
    <mergeCell ref="C6:F6"/>
    <mergeCell ref="C7:F7"/>
    <mergeCell ref="B38:F38"/>
    <mergeCell ref="B19:G19"/>
    <mergeCell ref="B27:D27"/>
    <mergeCell ref="B28:D28"/>
    <mergeCell ref="B15:H15"/>
  </mergeCells>
  <printOptions/>
  <pageMargins left="1.25" right="1" top="1.25" bottom="1" header="0.5" footer="0.5"/>
  <pageSetup horizontalDpi="300" verticalDpi="300" orientation="portrait" paperSize="9" r:id="rId1"/>
  <headerFooter alignWithMargins="0">
    <oddHeader>&amp;L&amp;"Times New Roman,Regular"&amp;8DEOLALKAR CONSULTANTS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deolalkr</dc:creator>
  <cp:keywords/>
  <dc:description/>
  <cp:lastModifiedBy>Naresh</cp:lastModifiedBy>
  <cp:lastPrinted>2006-05-25T12:07:51Z</cp:lastPrinted>
  <dcterms:created xsi:type="dcterms:W3CDTF">2002-03-13T03:45:22Z</dcterms:created>
  <dcterms:modified xsi:type="dcterms:W3CDTF">2021-02-25T08:12:53Z</dcterms:modified>
  <cp:category/>
  <cp:version/>
  <cp:contentType/>
  <cp:contentStatus/>
</cp:coreProperties>
</file>